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regory Royal\Desktop\G K ROYAL FILES\OIC CONSTRUCTION COMPANY\"/>
    </mc:Choice>
  </mc:AlternateContent>
  <xr:revisionPtr revIDLastSave="0" documentId="13_ncr:1_{116724EB-45C0-419B-BF84-14F01C757452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Attachment A Pricing" sheetId="2" r:id="rId1"/>
  </sheets>
  <definedNames>
    <definedName name="_xlnm._FilterDatabase" localSheetId="0" hidden="1">'Attachment A Pricing'!$A$7:$M$59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2" l="1"/>
  <c r="M59" i="2"/>
  <c r="M57" i="2"/>
  <c r="M55" i="2"/>
  <c r="M56" i="2"/>
  <c r="M54" i="2"/>
  <c r="M53" i="2"/>
  <c r="M52" i="2"/>
  <c r="M51" i="2" l="1"/>
  <c r="M50" i="2"/>
  <c r="M49" i="2"/>
  <c r="M47" i="2"/>
  <c r="M48" i="2"/>
  <c r="M46" i="2"/>
  <c r="M45" i="2"/>
  <c r="M44" i="2"/>
  <c r="M43" i="2"/>
  <c r="M42" i="2"/>
  <c r="M41" i="2"/>
  <c r="M40" i="2"/>
  <c r="M39" i="2"/>
  <c r="M38" i="2"/>
  <c r="M37" i="2"/>
  <c r="M35" i="2"/>
  <c r="M36" i="2"/>
  <c r="M34" i="2"/>
  <c r="M33" i="2"/>
  <c r="M26" i="2" l="1"/>
  <c r="M25" i="2"/>
  <c r="M24" i="2"/>
  <c r="M23" i="2"/>
  <c r="M22" i="2"/>
  <c r="M21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7" i="2"/>
  <c r="M28" i="2"/>
  <c r="M29" i="2"/>
  <c r="M30" i="2"/>
  <c r="M31" i="2"/>
  <c r="M32" i="2"/>
  <c r="M61" i="2" l="1"/>
</calcChain>
</file>

<file path=xl/sharedStrings.xml><?xml version="1.0" encoding="utf-8"?>
<sst xmlns="http://schemas.openxmlformats.org/spreadsheetml/2006/main" count="386" uniqueCount="198">
  <si>
    <t>City</t>
  </si>
  <si>
    <t>County</t>
  </si>
  <si>
    <t>SQFT.</t>
  </si>
  <si>
    <t>Final Cost</t>
  </si>
  <si>
    <t>Floorplan Selection</t>
  </si>
  <si>
    <t>Project 
Number</t>
  </si>
  <si>
    <t>Reconstruction and Reconstruction plus Elevation</t>
  </si>
  <si>
    <t>Vendor Name:</t>
  </si>
  <si>
    <t>Elevation 
Required 
(Y/N)</t>
  </si>
  <si>
    <t>Accessibility 
Needs 
(Y/N)</t>
  </si>
  <si>
    <t>Lump Sum 
for Elevation 
(Cap $22,000)</t>
  </si>
  <si>
    <t>Price Per 
Square Foot</t>
  </si>
  <si>
    <t>Address</t>
  </si>
  <si>
    <t>APP #</t>
  </si>
  <si>
    <t>Notes</t>
  </si>
  <si>
    <t>APP-06920</t>
  </si>
  <si>
    <t>476 Railroad Street</t>
  </si>
  <si>
    <t xml:space="preserve">Aurora </t>
  </si>
  <si>
    <t>Beaufort</t>
  </si>
  <si>
    <t>Julia II</t>
  </si>
  <si>
    <t>Yes</t>
  </si>
  <si>
    <t>APP-11211</t>
  </si>
  <si>
    <t>113 Spargo Street</t>
  </si>
  <si>
    <t>Jacksonville</t>
  </si>
  <si>
    <t>Onslow</t>
  </si>
  <si>
    <t>Turner</t>
  </si>
  <si>
    <t>No</t>
  </si>
  <si>
    <t>APP-10531</t>
  </si>
  <si>
    <t>6218 Dave Bright Road</t>
  </si>
  <si>
    <t>Faison</t>
  </si>
  <si>
    <t>Sampson</t>
  </si>
  <si>
    <t>Winston</t>
  </si>
  <si>
    <t>APP-06697</t>
  </si>
  <si>
    <t>158 Bringman Street</t>
  </si>
  <si>
    <t>Red Springs</t>
  </si>
  <si>
    <t>Robeson</t>
  </si>
  <si>
    <t>Whitney 2BR</t>
  </si>
  <si>
    <t>APP-08312</t>
  </si>
  <si>
    <t>4460 River Road</t>
  </si>
  <si>
    <t>White Oak</t>
  </si>
  <si>
    <t>Bladen</t>
  </si>
  <si>
    <t>APP-10048</t>
  </si>
  <si>
    <t>502 College Street</t>
  </si>
  <si>
    <t>Windsor</t>
  </si>
  <si>
    <t>Bertie</t>
  </si>
  <si>
    <t>APP-07002</t>
  </si>
  <si>
    <t>2114 Cedar Lane</t>
  </si>
  <si>
    <t>Kinston</t>
  </si>
  <si>
    <t>Lenoir</t>
  </si>
  <si>
    <t>APP-09764</t>
  </si>
  <si>
    <t>713 NewKirk Street</t>
  </si>
  <si>
    <t>Elizabethtown</t>
  </si>
  <si>
    <t>APP-09520</t>
  </si>
  <si>
    <t>1830 Beattys Bridge Road</t>
  </si>
  <si>
    <t>Atkinson</t>
  </si>
  <si>
    <t>Pender</t>
  </si>
  <si>
    <t>Bennett</t>
  </si>
  <si>
    <t>APP-11420</t>
  </si>
  <si>
    <t>405 New River Road</t>
  </si>
  <si>
    <t>APP-05181</t>
  </si>
  <si>
    <t>4920 NC 304 HWY</t>
  </si>
  <si>
    <t>Bayboro</t>
  </si>
  <si>
    <t>Pamlico</t>
  </si>
  <si>
    <t>Whitney II</t>
  </si>
  <si>
    <t>APP-06708</t>
  </si>
  <si>
    <t>604 Newkirk Street</t>
  </si>
  <si>
    <t>APP-12038</t>
  </si>
  <si>
    <t>38 Anderson Bellamy Road</t>
  </si>
  <si>
    <t>Chadbourn</t>
  </si>
  <si>
    <t>Columbus</t>
  </si>
  <si>
    <t>Winslow II</t>
  </si>
  <si>
    <t>Shannon</t>
  </si>
  <si>
    <t>170 Mason Lane</t>
  </si>
  <si>
    <t>APP-07905</t>
  </si>
  <si>
    <t>APP-05304</t>
  </si>
  <si>
    <t>213 Jackson Street</t>
  </si>
  <si>
    <t>APP-09232</t>
  </si>
  <si>
    <t>264 West Southwinds Drive</t>
  </si>
  <si>
    <t>Newport</t>
  </si>
  <si>
    <t>Carteret</t>
  </si>
  <si>
    <t>APP-05045</t>
  </si>
  <si>
    <t>331 Calico Bay Road</t>
  </si>
  <si>
    <t>Teachey</t>
  </si>
  <si>
    <t>Duplin</t>
  </si>
  <si>
    <t>APP-08939</t>
  </si>
  <si>
    <t>4628 Pinelog Road</t>
  </si>
  <si>
    <t>Lumberton</t>
  </si>
  <si>
    <t>APP-04562</t>
  </si>
  <si>
    <t>16384 Sam Potts Hwy</t>
  </si>
  <si>
    <t>Bolton</t>
  </si>
  <si>
    <t>APP-05095</t>
  </si>
  <si>
    <t>307 Sim Robeson Drive</t>
  </si>
  <si>
    <t>APP-08222</t>
  </si>
  <si>
    <t>301 E Goodman Street</t>
  </si>
  <si>
    <t>Tar Heel</t>
  </si>
  <si>
    <t>Fair Bluff</t>
  </si>
  <si>
    <t>APP-09602</t>
  </si>
  <si>
    <t>235 Wellstown Road</t>
  </si>
  <si>
    <t>Rose Hill</t>
  </si>
  <si>
    <t>APP-09815</t>
  </si>
  <si>
    <t>734 Bowdens Road</t>
  </si>
  <si>
    <t>Kenansville</t>
  </si>
  <si>
    <t>APP-06104</t>
  </si>
  <si>
    <t>856 White Plain Church Road</t>
  </si>
  <si>
    <t>Clarkton</t>
  </si>
  <si>
    <t>APP-12094</t>
  </si>
  <si>
    <t>7005 Doe Hill Road</t>
  </si>
  <si>
    <t>Autryville</t>
  </si>
  <si>
    <t>Cumberland</t>
  </si>
  <si>
    <t>122 North Brooks Street</t>
  </si>
  <si>
    <t>APP-03113</t>
  </si>
  <si>
    <t>Whitney I</t>
  </si>
  <si>
    <t>Burgaw</t>
  </si>
  <si>
    <t>802 W Satchwell Street</t>
  </si>
  <si>
    <t>APP-04931</t>
  </si>
  <si>
    <t>272 Peterson Hill Avenue</t>
  </si>
  <si>
    <t>APP-07370</t>
  </si>
  <si>
    <t>Clarke I</t>
  </si>
  <si>
    <t>Craven</t>
  </si>
  <si>
    <t>Havelock</t>
  </si>
  <si>
    <t>1582 Belangia Road</t>
  </si>
  <si>
    <t>APP-07249</t>
  </si>
  <si>
    <t>Clara</t>
  </si>
  <si>
    <t>Rocky Point</t>
  </si>
  <si>
    <t>169 Merricks Court</t>
  </si>
  <si>
    <t>APP-07507</t>
  </si>
  <si>
    <t>Flynn</t>
  </si>
  <si>
    <t>Smyrna</t>
  </si>
  <si>
    <t>199 Old Carteret Road</t>
  </si>
  <si>
    <t>APP-08868</t>
  </si>
  <si>
    <t>New Bern</t>
  </si>
  <si>
    <t>311 Avenue C</t>
  </si>
  <si>
    <t>APP-08609</t>
  </si>
  <si>
    <t>705 W Satchwell Street</t>
  </si>
  <si>
    <t>APP-09835</t>
  </si>
  <si>
    <t>Beulaville</t>
  </si>
  <si>
    <t>3023 S NC Hwy 50</t>
  </si>
  <si>
    <t>APP-06869</t>
  </si>
  <si>
    <t>1116 Walt Bellamy Drive</t>
  </si>
  <si>
    <t>APP-08204</t>
  </si>
  <si>
    <t>Currie</t>
  </si>
  <si>
    <t>34841 NC Hwy 210</t>
  </si>
  <si>
    <t>APP-11124</t>
  </si>
  <si>
    <t>Jones</t>
  </si>
  <si>
    <t>Trenton</t>
  </si>
  <si>
    <t>206 West rent Street</t>
  </si>
  <si>
    <t>APP-05068</t>
  </si>
  <si>
    <t>Grantsboro</t>
  </si>
  <si>
    <t>2024 Kennels Beach Road</t>
  </si>
  <si>
    <t>APP-06638</t>
  </si>
  <si>
    <t>O'Neill</t>
  </si>
  <si>
    <t>Vandemere</t>
  </si>
  <si>
    <t>193 Main Street</t>
  </si>
  <si>
    <t>APP-07475</t>
  </si>
  <si>
    <t>Edgecombe</t>
  </si>
  <si>
    <t>Tarboro</t>
  </si>
  <si>
    <t>3057 NC 122 North</t>
  </si>
  <si>
    <t>APP-09105</t>
  </si>
  <si>
    <t>7 Wardola Drive</t>
  </si>
  <si>
    <t>APP-09054</t>
  </si>
  <si>
    <t>Rocky Mount</t>
  </si>
  <si>
    <t>848 Lincoln Drive</t>
  </si>
  <si>
    <t>APP-05111</t>
  </si>
  <si>
    <t>327 Gum Swamp Road</t>
  </si>
  <si>
    <t>APP-06512</t>
  </si>
  <si>
    <t>4426 Gum Branch Road</t>
  </si>
  <si>
    <t>APP-07029</t>
  </si>
  <si>
    <t>Whiteville</t>
  </si>
  <si>
    <t>426 West Virgil Street</t>
  </si>
  <si>
    <t>APP-02993</t>
  </si>
  <si>
    <t>Belhaven</t>
  </si>
  <si>
    <t>40 Roll Boulevard</t>
  </si>
  <si>
    <t>APP-05108</t>
  </si>
  <si>
    <t>Hadley I Ranch</t>
  </si>
  <si>
    <t>340 Second Street</t>
  </si>
  <si>
    <t>APP-06043</t>
  </si>
  <si>
    <t>Fayetteville</t>
  </si>
  <si>
    <t>4528 Murphy Road</t>
  </si>
  <si>
    <t>APP-09536</t>
  </si>
  <si>
    <t>218 Springs Drive</t>
  </si>
  <si>
    <t>APP-08766</t>
  </si>
  <si>
    <t>APP-04709</t>
  </si>
  <si>
    <t>108 Grace Street</t>
  </si>
  <si>
    <t>Tabor City</t>
  </si>
  <si>
    <t>Total</t>
  </si>
  <si>
    <t>APP-07290</t>
  </si>
  <si>
    <t>1010 Hall Street</t>
  </si>
  <si>
    <t>Wilmington</t>
  </si>
  <si>
    <t>New Hanover</t>
  </si>
  <si>
    <t>Site Specific</t>
  </si>
  <si>
    <t>RFB.Informal.Recon 05</t>
  </si>
  <si>
    <t>RFB Number:</t>
  </si>
  <si>
    <t>RFB Description:</t>
  </si>
  <si>
    <t>APP-05984</t>
  </si>
  <si>
    <t>Home already demolished</t>
  </si>
  <si>
    <t>1607 High Street</t>
  </si>
  <si>
    <r>
      <rPr>
        <b/>
        <u/>
        <sz val="14"/>
        <color rgb="FFFF0000"/>
        <rFont val="Calibri"/>
        <family val="2"/>
        <scheme val="minor"/>
      </rPr>
      <t>Do NOT modified/alter Attachment A: Pricing.</t>
    </r>
    <r>
      <rPr>
        <sz val="14"/>
        <color rgb="FFFF0000"/>
        <rFont val="Calibri"/>
        <family val="2"/>
        <scheme val="minor"/>
      </rPr>
      <t xml:space="preserve">
</t>
    </r>
    <r>
      <rPr>
        <sz val="14"/>
        <rFont val="Calibri"/>
        <family val="2"/>
        <scheme val="minor"/>
      </rPr>
      <t xml:space="preserve">Vendor shall only input the </t>
    </r>
    <r>
      <rPr>
        <b/>
        <sz val="14"/>
        <rFont val="Calibri"/>
        <family val="2"/>
        <scheme val="minor"/>
      </rPr>
      <t>Vendor name</t>
    </r>
    <r>
      <rPr>
        <sz val="14"/>
        <rFont val="Calibri"/>
        <family val="2"/>
        <scheme val="minor"/>
      </rPr>
      <t xml:space="preserve"> in </t>
    </r>
    <r>
      <rPr>
        <b/>
        <sz val="14"/>
        <rFont val="Calibri"/>
        <family val="2"/>
        <scheme val="minor"/>
      </rPr>
      <t>Cell E4</t>
    </r>
    <r>
      <rPr>
        <sz val="14"/>
        <rFont val="Calibri"/>
        <family val="2"/>
        <scheme val="minor"/>
      </rPr>
      <t xml:space="preserve">, and insert Vendor pricing in </t>
    </r>
    <r>
      <rPr>
        <b/>
        <sz val="14"/>
        <rFont val="Calibri"/>
        <family val="2"/>
        <scheme val="minor"/>
      </rPr>
      <t>Column K</t>
    </r>
    <r>
      <rPr>
        <sz val="14"/>
        <rFont val="Calibri"/>
        <family val="2"/>
        <scheme val="minor"/>
      </rPr>
      <t xml:space="preserve"> (Price per Square Foot) and </t>
    </r>
    <r>
      <rPr>
        <b/>
        <sz val="14"/>
        <rFont val="Calibri"/>
        <family val="2"/>
        <scheme val="minor"/>
      </rPr>
      <t>Column L</t>
    </r>
    <r>
      <rPr>
        <sz val="14"/>
        <rFont val="Calibri"/>
        <family val="2"/>
        <scheme val="minor"/>
      </rPr>
      <t xml:space="preserve"> (Lump Sum for Elevation). </t>
    </r>
  </si>
  <si>
    <t>Opportunities Industrialization Center,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</si>
</sst>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.#"/>
  </numFmts>
  <fonts count="2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rgb="FF0070C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13" applyNumberFormat="0" applyAlignment="0" applyProtection="0"/>
    <xf numFmtId="0" fontId="18" fillId="9" borderId="14" applyNumberFormat="0" applyAlignment="0" applyProtection="0"/>
    <xf numFmtId="0" fontId="19" fillId="9" borderId="13" applyNumberFormat="0" applyAlignment="0" applyProtection="0"/>
    <xf numFmtId="0" fontId="20" fillId="0" borderId="15" applyNumberFormat="0" applyFill="0" applyAlignment="0" applyProtection="0"/>
    <xf numFmtId="0" fontId="4" fillId="10" borderId="16" applyNumberFormat="0" applyAlignment="0" applyProtection="0"/>
    <xf numFmtId="0" fontId="21" fillId="0" borderId="0" applyNumberFormat="0" applyFill="0" applyBorder="0" applyAlignment="0" applyProtection="0"/>
    <xf numFmtId="0" fontId="2" fillId="11" borderId="17" applyNumberFormat="0" applyFont="0" applyAlignment="0" applyProtection="0"/>
    <xf numFmtId="0" fontId="22" fillId="0" borderId="0" applyNumberFormat="0" applyFill="0" applyBorder="0" applyAlignment="0" applyProtection="0"/>
    <xf numFmtId="0" fontId="5" fillId="0" borderId="18" applyNumberFormat="0" applyFill="0" applyAlignment="0" applyProtection="0"/>
    <xf numFmtId="0" fontId="23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3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3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</cellStyleXfs>
  <cellXfs count="35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164" fontId="4" fillId="0" borderId="0" xfId="1" applyNumberFormat="1" applyFont="1" applyAlignment="1">
      <alignment vertical="center"/>
    </xf>
    <xf numFmtId="0" fontId="0" fillId="0" borderId="0" xfId="0" applyAlignment="1">
      <alignment vertical="top"/>
    </xf>
    <xf numFmtId="0" fontId="6" fillId="0" borderId="0" xfId="0" applyFont="1"/>
    <xf numFmtId="0" fontId="7" fillId="0" borderId="0" xfId="0" applyFont="1"/>
    <xf numFmtId="49" fontId="0" fillId="0" borderId="0" xfId="0" applyNumberFormat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3" xfId="0" applyFont="1" applyBorder="1"/>
    <xf numFmtId="0" fontId="5" fillId="0" borderId="5" xfId="0" applyFont="1" applyBorder="1"/>
    <xf numFmtId="0" fontId="5" fillId="0" borderId="7" xfId="0" applyFont="1" applyBorder="1"/>
    <xf numFmtId="0" fontId="6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44" fontId="3" fillId="0" borderId="9" xfId="2" applyFon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center" vertical="center" wrapText="1"/>
    </xf>
    <xf numFmtId="44" fontId="3" fillId="0" borderId="9" xfId="2" applyFont="1" applyFill="1" applyBorder="1" applyAlignment="1" applyProtection="1">
      <alignment horizontal="center"/>
      <protection locked="0"/>
    </xf>
    <xf numFmtId="44" fontId="8" fillId="4" borderId="9" xfId="0" applyNumberFormat="1" applyFont="1" applyFill="1" applyBorder="1"/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44" fontId="3" fillId="36" borderId="9" xfId="2" applyFont="1" applyFill="1" applyBorder="1" applyAlignment="1" applyProtection="1">
      <alignment horizontal="center"/>
      <protection locked="0"/>
    </xf>
    <xf numFmtId="3" fontId="3" fillId="0" borderId="9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44" fontId="8" fillId="2" borderId="9" xfId="0" applyNumberFormat="1" applyFont="1" applyFill="1" applyBorder="1"/>
    <xf numFmtId="0" fontId="2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_BUD-EST" xfId="1" xr:uid="{00000000-0005-0000-0000-000002000000}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2608B-0CE6-4392-9FC6-955E12DD9E11}">
  <dimension ref="A1:O73"/>
  <sheetViews>
    <sheetView showGridLines="0" tabSelected="1" topLeftCell="G47" zoomScaleNormal="100" workbookViewId="0">
      <selection activeCell="L61" sqref="L61"/>
    </sheetView>
  </sheetViews>
  <sheetFormatPr defaultColWidth="8.85546875" defaultRowHeight="15" x14ac:dyDescent="0.25"/>
  <cols>
    <col min="1" max="1" width="10.5703125" style="2" bestFit="1" customWidth="1"/>
    <col min="2" max="2" width="13.5703125" style="2" customWidth="1"/>
    <col min="3" max="3" width="30.85546875" style="2" customWidth="1"/>
    <col min="4" max="4" width="15" bestFit="1" customWidth="1"/>
    <col min="5" max="5" width="13.140625" bestFit="1" customWidth="1"/>
    <col min="6" max="6" width="18.42578125" bestFit="1" customWidth="1"/>
    <col min="7" max="7" width="9.28515625" bestFit="1" customWidth="1"/>
    <col min="8" max="8" width="12" bestFit="1" customWidth="1"/>
    <col min="9" max="9" width="8.7109375" customWidth="1"/>
    <col min="10" max="10" width="26.42578125" customWidth="1"/>
    <col min="11" max="11" width="14.7109375" customWidth="1"/>
    <col min="12" max="12" width="15" customWidth="1"/>
    <col min="13" max="13" width="21.28515625" customWidth="1"/>
    <col min="14" max="14" width="144.7109375" customWidth="1"/>
  </cols>
  <sheetData>
    <row r="1" spans="1:15" ht="13.5" customHeight="1" thickBot="1" x14ac:dyDescent="0.3">
      <c r="A1" s="1"/>
      <c r="B1" s="1"/>
      <c r="C1" s="1"/>
      <c r="D1" s="1"/>
      <c r="H1" s="1"/>
      <c r="I1" s="1"/>
      <c r="J1" s="1"/>
      <c r="K1" s="1"/>
      <c r="L1" s="1"/>
    </row>
    <row r="2" spans="1:15" ht="15" customHeight="1" x14ac:dyDescent="0.25">
      <c r="A2" s="1"/>
      <c r="B2" s="1"/>
      <c r="C2" s="1"/>
      <c r="D2" s="10" t="s">
        <v>191</v>
      </c>
      <c r="E2" s="28" t="s">
        <v>190</v>
      </c>
      <c r="F2" s="28"/>
      <c r="G2" s="28"/>
      <c r="H2" s="29"/>
    </row>
    <row r="3" spans="1:15" ht="15" customHeight="1" x14ac:dyDescent="0.25">
      <c r="A3" s="1"/>
      <c r="B3" s="1"/>
      <c r="C3" s="1"/>
      <c r="D3" s="11" t="s">
        <v>192</v>
      </c>
      <c r="E3" s="33" t="s">
        <v>6</v>
      </c>
      <c r="F3" s="33"/>
      <c r="G3" s="33"/>
      <c r="H3" s="34"/>
    </row>
    <row r="4" spans="1:15" ht="15" customHeight="1" thickBot="1" x14ac:dyDescent="0.3">
      <c r="A4" s="1"/>
      <c r="B4" s="1"/>
      <c r="C4" s="1"/>
      <c r="D4" s="12" t="s">
        <v>7</v>
      </c>
      <c r="E4" s="30" t="s">
        <v>197</v>
      </c>
      <c r="F4" s="30"/>
      <c r="G4" s="30"/>
      <c r="H4" s="31"/>
      <c r="I4" s="32"/>
      <c r="J4" s="32"/>
      <c r="K4" s="32"/>
      <c r="L4" s="32"/>
    </row>
    <row r="5" spans="1:15" ht="15" customHeight="1" x14ac:dyDescent="0.25">
      <c r="A5" s="1"/>
      <c r="B5" s="1"/>
      <c r="C5" s="1"/>
      <c r="D5" s="1"/>
      <c r="E5" s="1"/>
      <c r="F5" s="1"/>
      <c r="G5" s="1"/>
      <c r="H5" s="1"/>
      <c r="I5" s="32"/>
      <c r="J5" s="32"/>
      <c r="K5" s="32"/>
      <c r="L5" s="32"/>
    </row>
    <row r="6" spans="1:15" ht="18.75" customHeight="1" x14ac:dyDescent="0.25">
      <c r="D6" s="3"/>
      <c r="E6" s="3"/>
      <c r="F6" s="3"/>
      <c r="G6" s="3"/>
      <c r="H6" s="3"/>
      <c r="I6" s="3"/>
      <c r="J6" s="3"/>
      <c r="K6" s="3"/>
      <c r="L6" s="3"/>
    </row>
    <row r="7" spans="1:15" s="4" customFormat="1" ht="45" x14ac:dyDescent="0.25">
      <c r="A7" s="20" t="s">
        <v>5</v>
      </c>
      <c r="B7" s="20" t="s">
        <v>13</v>
      </c>
      <c r="C7" s="20" t="s">
        <v>12</v>
      </c>
      <c r="D7" s="21" t="s">
        <v>0</v>
      </c>
      <c r="E7" s="21" t="s">
        <v>1</v>
      </c>
      <c r="F7" s="21" t="s">
        <v>4</v>
      </c>
      <c r="G7" s="20" t="s">
        <v>8</v>
      </c>
      <c r="H7" s="20" t="s">
        <v>9</v>
      </c>
      <c r="I7" s="21" t="s">
        <v>2</v>
      </c>
      <c r="J7" s="21" t="s">
        <v>14</v>
      </c>
      <c r="K7" s="20" t="s">
        <v>11</v>
      </c>
      <c r="L7" s="20" t="s">
        <v>10</v>
      </c>
      <c r="M7" s="21" t="s">
        <v>3</v>
      </c>
    </row>
    <row r="8" spans="1:15" s="5" customFormat="1" ht="13.15" customHeight="1" x14ac:dyDescent="0.25">
      <c r="A8" s="13">
        <v>1</v>
      </c>
      <c r="B8" s="13" t="s">
        <v>15</v>
      </c>
      <c r="C8" s="14" t="s">
        <v>16</v>
      </c>
      <c r="D8" s="14" t="s">
        <v>17</v>
      </c>
      <c r="E8" s="14" t="s">
        <v>18</v>
      </c>
      <c r="F8" s="14" t="s">
        <v>19</v>
      </c>
      <c r="G8" s="14" t="s">
        <v>20</v>
      </c>
      <c r="H8" s="14" t="s">
        <v>20</v>
      </c>
      <c r="I8" s="22">
        <v>1525</v>
      </c>
      <c r="J8" s="15"/>
      <c r="K8" s="16">
        <v>175</v>
      </c>
      <c r="L8" s="18">
        <v>18000</v>
      </c>
      <c r="M8" s="19">
        <f t="shared" ref="M8:M32" si="0">(I8*K8)+L8</f>
        <v>284875</v>
      </c>
    </row>
    <row r="9" spans="1:15" s="6" customFormat="1" x14ac:dyDescent="0.25">
      <c r="A9" s="13">
        <v>2</v>
      </c>
      <c r="B9" s="13" t="s">
        <v>21</v>
      </c>
      <c r="C9" s="14" t="s">
        <v>22</v>
      </c>
      <c r="D9" s="14" t="s">
        <v>23</v>
      </c>
      <c r="E9" s="14" t="s">
        <v>24</v>
      </c>
      <c r="F9" s="14" t="s">
        <v>25</v>
      </c>
      <c r="G9" s="14" t="s">
        <v>26</v>
      </c>
      <c r="H9" s="14" t="s">
        <v>26</v>
      </c>
      <c r="I9" s="22">
        <v>2108</v>
      </c>
      <c r="J9" s="15"/>
      <c r="K9" s="18">
        <v>170</v>
      </c>
      <c r="L9" s="23">
        <v>0</v>
      </c>
      <c r="M9" s="19">
        <f t="shared" si="0"/>
        <v>358360</v>
      </c>
    </row>
    <row r="10" spans="1:15" s="6" customFormat="1" x14ac:dyDescent="0.25">
      <c r="A10" s="13">
        <v>3</v>
      </c>
      <c r="B10" s="13" t="s">
        <v>27</v>
      </c>
      <c r="C10" s="14" t="s">
        <v>28</v>
      </c>
      <c r="D10" s="14" t="s">
        <v>29</v>
      </c>
      <c r="E10" s="14" t="s">
        <v>30</v>
      </c>
      <c r="F10" s="14" t="s">
        <v>31</v>
      </c>
      <c r="G10" s="14" t="s">
        <v>26</v>
      </c>
      <c r="H10" s="14" t="s">
        <v>20</v>
      </c>
      <c r="I10" s="22">
        <v>1004</v>
      </c>
      <c r="J10" s="15"/>
      <c r="K10" s="18">
        <v>170</v>
      </c>
      <c r="L10" s="23">
        <v>0</v>
      </c>
      <c r="M10" s="19">
        <f t="shared" si="0"/>
        <v>170680</v>
      </c>
    </row>
    <row r="11" spans="1:15" s="6" customFormat="1" x14ac:dyDescent="0.25">
      <c r="A11" s="13">
        <v>4</v>
      </c>
      <c r="B11" s="13" t="s">
        <v>32</v>
      </c>
      <c r="C11" s="14" t="s">
        <v>33</v>
      </c>
      <c r="D11" s="14" t="s">
        <v>34</v>
      </c>
      <c r="E11" s="14" t="s">
        <v>35</v>
      </c>
      <c r="F11" s="14" t="s">
        <v>36</v>
      </c>
      <c r="G11" s="14" t="s">
        <v>26</v>
      </c>
      <c r="H11" s="14" t="s">
        <v>20</v>
      </c>
      <c r="I11" s="22">
        <v>1111</v>
      </c>
      <c r="J11" s="15"/>
      <c r="K11" s="18">
        <v>170</v>
      </c>
      <c r="L11" s="23">
        <v>0</v>
      </c>
      <c r="M11" s="19">
        <f t="shared" si="0"/>
        <v>188870</v>
      </c>
    </row>
    <row r="12" spans="1:15" s="6" customFormat="1" x14ac:dyDescent="0.25">
      <c r="A12" s="13">
        <v>5</v>
      </c>
      <c r="B12" s="13" t="s">
        <v>37</v>
      </c>
      <c r="C12" s="14" t="s">
        <v>38</v>
      </c>
      <c r="D12" s="14" t="s">
        <v>39</v>
      </c>
      <c r="E12" s="14" t="s">
        <v>40</v>
      </c>
      <c r="F12" s="14" t="s">
        <v>36</v>
      </c>
      <c r="G12" s="14" t="s">
        <v>26</v>
      </c>
      <c r="H12" s="14" t="s">
        <v>26</v>
      </c>
      <c r="I12" s="22">
        <v>1111</v>
      </c>
      <c r="J12" s="15"/>
      <c r="K12" s="18">
        <v>170</v>
      </c>
      <c r="L12" s="23">
        <v>0</v>
      </c>
      <c r="M12" s="19">
        <f t="shared" si="0"/>
        <v>188870</v>
      </c>
    </row>
    <row r="13" spans="1:15" s="6" customFormat="1" x14ac:dyDescent="0.25">
      <c r="A13" s="13">
        <v>6</v>
      </c>
      <c r="B13" s="13" t="s">
        <v>41</v>
      </c>
      <c r="C13" s="14" t="s">
        <v>42</v>
      </c>
      <c r="D13" s="14" t="s">
        <v>43</v>
      </c>
      <c r="E13" s="14" t="s">
        <v>44</v>
      </c>
      <c r="F13" s="14" t="s">
        <v>36</v>
      </c>
      <c r="G13" s="14" t="s">
        <v>26</v>
      </c>
      <c r="H13" s="14" t="s">
        <v>20</v>
      </c>
      <c r="I13" s="22">
        <v>1111</v>
      </c>
      <c r="J13" s="15"/>
      <c r="K13" s="18">
        <v>170</v>
      </c>
      <c r="L13" s="23">
        <v>0</v>
      </c>
      <c r="M13" s="19">
        <f t="shared" si="0"/>
        <v>188870</v>
      </c>
    </row>
    <row r="14" spans="1:15" x14ac:dyDescent="0.25">
      <c r="A14" s="13">
        <v>7</v>
      </c>
      <c r="B14" s="13" t="s">
        <v>45</v>
      </c>
      <c r="C14" s="14" t="s">
        <v>46</v>
      </c>
      <c r="D14" s="15" t="s">
        <v>47</v>
      </c>
      <c r="E14" s="15" t="s">
        <v>48</v>
      </c>
      <c r="F14" s="15" t="s">
        <v>36</v>
      </c>
      <c r="G14" s="15" t="s">
        <v>26</v>
      </c>
      <c r="H14" s="17" t="s">
        <v>20</v>
      </c>
      <c r="I14" s="22">
        <v>1111</v>
      </c>
      <c r="J14" s="15"/>
      <c r="K14" s="18">
        <v>170</v>
      </c>
      <c r="L14" s="23">
        <v>0</v>
      </c>
      <c r="M14" s="19">
        <f t="shared" si="0"/>
        <v>188870</v>
      </c>
      <c r="O14" s="7"/>
    </row>
    <row r="15" spans="1:15" s="6" customFormat="1" x14ac:dyDescent="0.25">
      <c r="A15" s="13">
        <v>8</v>
      </c>
      <c r="B15" s="13" t="s">
        <v>49</v>
      </c>
      <c r="C15" s="14" t="s">
        <v>50</v>
      </c>
      <c r="D15" s="14" t="s">
        <v>51</v>
      </c>
      <c r="E15" s="14" t="s">
        <v>40</v>
      </c>
      <c r="F15" s="14" t="s">
        <v>36</v>
      </c>
      <c r="G15" s="14" t="s">
        <v>26</v>
      </c>
      <c r="H15" s="14" t="s">
        <v>26</v>
      </c>
      <c r="I15" s="22">
        <v>1111</v>
      </c>
      <c r="J15" s="15"/>
      <c r="K15" s="18">
        <v>170</v>
      </c>
      <c r="L15" s="23">
        <v>0</v>
      </c>
      <c r="M15" s="19">
        <f t="shared" si="0"/>
        <v>188870</v>
      </c>
    </row>
    <row r="16" spans="1:15" s="6" customFormat="1" x14ac:dyDescent="0.25">
      <c r="A16" s="13">
        <v>9</v>
      </c>
      <c r="B16" s="13" t="s">
        <v>52</v>
      </c>
      <c r="C16" s="14" t="s">
        <v>53</v>
      </c>
      <c r="D16" s="14" t="s">
        <v>54</v>
      </c>
      <c r="E16" s="14" t="s">
        <v>55</v>
      </c>
      <c r="F16" s="14" t="s">
        <v>56</v>
      </c>
      <c r="G16" s="14" t="s">
        <v>26</v>
      </c>
      <c r="H16" s="14" t="s">
        <v>26</v>
      </c>
      <c r="I16" s="22">
        <v>1768</v>
      </c>
      <c r="J16" s="15"/>
      <c r="K16" s="18">
        <v>170</v>
      </c>
      <c r="L16" s="23">
        <v>0</v>
      </c>
      <c r="M16" s="19">
        <f t="shared" si="0"/>
        <v>300560</v>
      </c>
    </row>
    <row r="17" spans="1:13" s="6" customFormat="1" x14ac:dyDescent="0.25">
      <c r="A17" s="13">
        <v>10</v>
      </c>
      <c r="B17" s="13" t="s">
        <v>57</v>
      </c>
      <c r="C17" s="14" t="s">
        <v>58</v>
      </c>
      <c r="D17" s="14" t="s">
        <v>23</v>
      </c>
      <c r="E17" s="14" t="s">
        <v>24</v>
      </c>
      <c r="F17" s="14" t="s">
        <v>56</v>
      </c>
      <c r="G17" s="14" t="s">
        <v>26</v>
      </c>
      <c r="H17" s="14" t="s">
        <v>26</v>
      </c>
      <c r="I17" s="22">
        <v>1768</v>
      </c>
      <c r="J17" s="15"/>
      <c r="K17" s="18">
        <v>170</v>
      </c>
      <c r="L17" s="23">
        <v>0</v>
      </c>
      <c r="M17" s="19">
        <f t="shared" si="0"/>
        <v>300560</v>
      </c>
    </row>
    <row r="18" spans="1:13" s="6" customFormat="1" x14ac:dyDescent="0.25">
      <c r="A18" s="13">
        <v>11</v>
      </c>
      <c r="B18" s="13" t="s">
        <v>59</v>
      </c>
      <c r="C18" s="14" t="s">
        <v>60</v>
      </c>
      <c r="D18" s="14" t="s">
        <v>61</v>
      </c>
      <c r="E18" s="14" t="s">
        <v>62</v>
      </c>
      <c r="F18" s="14" t="s">
        <v>63</v>
      </c>
      <c r="G18" s="14" t="s">
        <v>26</v>
      </c>
      <c r="H18" s="14" t="s">
        <v>26</v>
      </c>
      <c r="I18" s="22">
        <v>1155</v>
      </c>
      <c r="J18" s="15"/>
      <c r="K18" s="18">
        <v>170</v>
      </c>
      <c r="L18" s="23">
        <v>0</v>
      </c>
      <c r="M18" s="19">
        <f t="shared" si="0"/>
        <v>196350</v>
      </c>
    </row>
    <row r="19" spans="1:13" s="6" customFormat="1" x14ac:dyDescent="0.25">
      <c r="A19" s="13">
        <v>12</v>
      </c>
      <c r="B19" s="13" t="s">
        <v>64</v>
      </c>
      <c r="C19" s="14" t="s">
        <v>65</v>
      </c>
      <c r="D19" s="14" t="s">
        <v>51</v>
      </c>
      <c r="E19" s="14" t="s">
        <v>40</v>
      </c>
      <c r="F19" s="14" t="s">
        <v>63</v>
      </c>
      <c r="G19" s="14" t="s">
        <v>26</v>
      </c>
      <c r="H19" s="14" t="s">
        <v>26</v>
      </c>
      <c r="I19" s="22">
        <v>1155</v>
      </c>
      <c r="J19" s="15"/>
      <c r="K19" s="18">
        <v>170</v>
      </c>
      <c r="L19" s="23">
        <v>0</v>
      </c>
      <c r="M19" s="19">
        <f t="shared" si="0"/>
        <v>196350</v>
      </c>
    </row>
    <row r="20" spans="1:13" s="6" customFormat="1" x14ac:dyDescent="0.25">
      <c r="A20" s="13">
        <v>13</v>
      </c>
      <c r="B20" s="13" t="s">
        <v>66</v>
      </c>
      <c r="C20" s="14" t="s">
        <v>67</v>
      </c>
      <c r="D20" s="14" t="s">
        <v>68</v>
      </c>
      <c r="E20" s="14" t="s">
        <v>69</v>
      </c>
      <c r="F20" s="14" t="s">
        <v>63</v>
      </c>
      <c r="G20" s="14" t="s">
        <v>26</v>
      </c>
      <c r="H20" s="14" t="s">
        <v>26</v>
      </c>
      <c r="I20" s="22">
        <v>1155</v>
      </c>
      <c r="J20" s="15"/>
      <c r="K20" s="18">
        <v>170</v>
      </c>
      <c r="L20" s="23">
        <v>0</v>
      </c>
      <c r="M20" s="19">
        <f t="shared" si="0"/>
        <v>196350</v>
      </c>
    </row>
    <row r="21" spans="1:13" x14ac:dyDescent="0.25">
      <c r="A21" s="13">
        <v>14</v>
      </c>
      <c r="B21" s="13" t="s">
        <v>73</v>
      </c>
      <c r="C21" s="14" t="s">
        <v>72</v>
      </c>
      <c r="D21" s="14" t="s">
        <v>71</v>
      </c>
      <c r="E21" s="14" t="s">
        <v>35</v>
      </c>
      <c r="F21" s="14" t="s">
        <v>70</v>
      </c>
      <c r="G21" s="14" t="s">
        <v>26</v>
      </c>
      <c r="H21" s="14" t="s">
        <v>26</v>
      </c>
      <c r="I21" s="24">
        <v>1601</v>
      </c>
      <c r="J21" s="14"/>
      <c r="K21" s="18">
        <v>170</v>
      </c>
      <c r="L21" s="23">
        <v>0</v>
      </c>
      <c r="M21" s="19">
        <f t="shared" ref="M21:M25" si="1">(I21*K21)+L21</f>
        <v>272170</v>
      </c>
    </row>
    <row r="22" spans="1:13" x14ac:dyDescent="0.25">
      <c r="A22" s="13">
        <v>15</v>
      </c>
      <c r="B22" s="13" t="s">
        <v>74</v>
      </c>
      <c r="C22" s="14" t="s">
        <v>75</v>
      </c>
      <c r="D22" s="14" t="s">
        <v>68</v>
      </c>
      <c r="E22" s="14" t="s">
        <v>69</v>
      </c>
      <c r="F22" s="14" t="s">
        <v>63</v>
      </c>
      <c r="G22" s="14" t="s">
        <v>26</v>
      </c>
      <c r="H22" s="14" t="s">
        <v>20</v>
      </c>
      <c r="I22" s="24">
        <v>1155</v>
      </c>
      <c r="J22" s="14"/>
      <c r="K22" s="18">
        <v>170</v>
      </c>
      <c r="L22" s="23">
        <v>0</v>
      </c>
      <c r="M22" s="19">
        <f t="shared" si="1"/>
        <v>196350</v>
      </c>
    </row>
    <row r="23" spans="1:13" x14ac:dyDescent="0.25">
      <c r="A23" s="13">
        <v>16</v>
      </c>
      <c r="B23" s="13" t="s">
        <v>76</v>
      </c>
      <c r="C23" s="14" t="s">
        <v>77</v>
      </c>
      <c r="D23" s="14" t="s">
        <v>78</v>
      </c>
      <c r="E23" s="14" t="s">
        <v>79</v>
      </c>
      <c r="F23" s="14" t="s">
        <v>63</v>
      </c>
      <c r="G23" s="14" t="s">
        <v>26</v>
      </c>
      <c r="H23" s="14" t="s">
        <v>20</v>
      </c>
      <c r="I23" s="24">
        <v>1155</v>
      </c>
      <c r="J23" s="14"/>
      <c r="K23" s="18">
        <v>170</v>
      </c>
      <c r="L23" s="23">
        <v>0</v>
      </c>
      <c r="M23" s="19">
        <f t="shared" si="1"/>
        <v>196350</v>
      </c>
    </row>
    <row r="24" spans="1:13" x14ac:dyDescent="0.25">
      <c r="A24" s="13">
        <v>17</v>
      </c>
      <c r="B24" s="13" t="s">
        <v>80</v>
      </c>
      <c r="C24" s="14" t="s">
        <v>81</v>
      </c>
      <c r="D24" s="14" t="s">
        <v>82</v>
      </c>
      <c r="E24" s="14" t="s">
        <v>83</v>
      </c>
      <c r="F24" s="14" t="s">
        <v>63</v>
      </c>
      <c r="G24" s="14" t="s">
        <v>26</v>
      </c>
      <c r="H24" s="14" t="s">
        <v>26</v>
      </c>
      <c r="I24" s="24">
        <v>1155</v>
      </c>
      <c r="J24" s="14"/>
      <c r="K24" s="18">
        <v>170</v>
      </c>
      <c r="L24" s="23">
        <v>0</v>
      </c>
      <c r="M24" s="19">
        <f t="shared" si="1"/>
        <v>196350</v>
      </c>
    </row>
    <row r="25" spans="1:13" x14ac:dyDescent="0.25">
      <c r="A25" s="13">
        <v>18</v>
      </c>
      <c r="B25" s="13" t="s">
        <v>84</v>
      </c>
      <c r="C25" s="14" t="s">
        <v>85</v>
      </c>
      <c r="D25" s="14" t="s">
        <v>86</v>
      </c>
      <c r="E25" s="14" t="s">
        <v>35</v>
      </c>
      <c r="F25" s="14" t="s">
        <v>63</v>
      </c>
      <c r="G25" s="14" t="s">
        <v>26</v>
      </c>
      <c r="H25" s="14" t="s">
        <v>26</v>
      </c>
      <c r="I25" s="24">
        <v>1155</v>
      </c>
      <c r="J25" s="14"/>
      <c r="K25" s="18">
        <v>170</v>
      </c>
      <c r="L25" s="23">
        <v>0</v>
      </c>
      <c r="M25" s="19">
        <f t="shared" si="1"/>
        <v>196350</v>
      </c>
    </row>
    <row r="26" spans="1:13" s="6" customFormat="1" x14ac:dyDescent="0.25">
      <c r="A26" s="13">
        <v>19</v>
      </c>
      <c r="B26" s="13" t="s">
        <v>87</v>
      </c>
      <c r="C26" s="14" t="s">
        <v>88</v>
      </c>
      <c r="D26" s="14" t="s">
        <v>89</v>
      </c>
      <c r="E26" s="14" t="s">
        <v>69</v>
      </c>
      <c r="F26" s="14" t="s">
        <v>70</v>
      </c>
      <c r="G26" s="14" t="s">
        <v>20</v>
      </c>
      <c r="H26" s="14" t="s">
        <v>20</v>
      </c>
      <c r="I26" s="24">
        <v>1601</v>
      </c>
      <c r="J26" s="14"/>
      <c r="K26" s="18">
        <v>175</v>
      </c>
      <c r="L26" s="18">
        <v>18000</v>
      </c>
      <c r="M26" s="19">
        <f>(I26*K26)+L26</f>
        <v>298175</v>
      </c>
    </row>
    <row r="27" spans="1:13" s="6" customFormat="1" x14ac:dyDescent="0.25">
      <c r="A27" s="13">
        <v>20</v>
      </c>
      <c r="B27" s="13" t="s">
        <v>90</v>
      </c>
      <c r="C27" s="14" t="s">
        <v>91</v>
      </c>
      <c r="D27" s="14" t="s">
        <v>94</v>
      </c>
      <c r="E27" s="14" t="s">
        <v>40</v>
      </c>
      <c r="F27" s="14" t="s">
        <v>31</v>
      </c>
      <c r="G27" s="14" t="s">
        <v>26</v>
      </c>
      <c r="H27" s="14" t="s">
        <v>20</v>
      </c>
      <c r="I27" s="22">
        <v>1004</v>
      </c>
      <c r="J27" s="15"/>
      <c r="K27" s="18">
        <v>170</v>
      </c>
      <c r="L27" s="23">
        <v>0</v>
      </c>
      <c r="M27" s="19">
        <f t="shared" si="0"/>
        <v>170680</v>
      </c>
    </row>
    <row r="28" spans="1:13" s="6" customFormat="1" x14ac:dyDescent="0.25">
      <c r="A28" s="13">
        <v>21</v>
      </c>
      <c r="B28" s="13" t="s">
        <v>92</v>
      </c>
      <c r="C28" s="14" t="s">
        <v>93</v>
      </c>
      <c r="D28" s="14" t="s">
        <v>95</v>
      </c>
      <c r="E28" s="14" t="s">
        <v>69</v>
      </c>
      <c r="F28" s="14" t="s">
        <v>36</v>
      </c>
      <c r="G28" s="14" t="s">
        <v>26</v>
      </c>
      <c r="H28" s="14" t="s">
        <v>26</v>
      </c>
      <c r="I28" s="22">
        <v>1111</v>
      </c>
      <c r="J28" s="15"/>
      <c r="K28" s="18">
        <v>170</v>
      </c>
      <c r="L28" s="23">
        <v>0</v>
      </c>
      <c r="M28" s="19">
        <f t="shared" si="0"/>
        <v>188870</v>
      </c>
    </row>
    <row r="29" spans="1:13" s="6" customFormat="1" x14ac:dyDescent="0.25">
      <c r="A29" s="13">
        <v>22</v>
      </c>
      <c r="B29" s="13" t="s">
        <v>96</v>
      </c>
      <c r="C29" s="14" t="s">
        <v>97</v>
      </c>
      <c r="D29" s="14" t="s">
        <v>98</v>
      </c>
      <c r="E29" s="14" t="s">
        <v>83</v>
      </c>
      <c r="F29" s="14" t="s">
        <v>63</v>
      </c>
      <c r="G29" s="14" t="s">
        <v>26</v>
      </c>
      <c r="H29" s="14" t="s">
        <v>20</v>
      </c>
      <c r="I29" s="22">
        <v>1155</v>
      </c>
      <c r="J29" s="15"/>
      <c r="K29" s="18">
        <v>170</v>
      </c>
      <c r="L29" s="23">
        <v>0</v>
      </c>
      <c r="M29" s="19">
        <f t="shared" si="0"/>
        <v>196350</v>
      </c>
    </row>
    <row r="30" spans="1:13" s="6" customFormat="1" x14ac:dyDescent="0.25">
      <c r="A30" s="13">
        <v>23</v>
      </c>
      <c r="B30" s="13" t="s">
        <v>99</v>
      </c>
      <c r="C30" s="14" t="s">
        <v>100</v>
      </c>
      <c r="D30" s="14" t="s">
        <v>101</v>
      </c>
      <c r="E30" s="14" t="s">
        <v>83</v>
      </c>
      <c r="F30" s="14" t="s">
        <v>63</v>
      </c>
      <c r="G30" s="14" t="s">
        <v>26</v>
      </c>
      <c r="H30" s="14" t="s">
        <v>26</v>
      </c>
      <c r="I30" s="22">
        <v>1155</v>
      </c>
      <c r="J30" s="15"/>
      <c r="K30" s="18">
        <v>170</v>
      </c>
      <c r="L30" s="23">
        <v>0</v>
      </c>
      <c r="M30" s="19">
        <f>(I30*K30)+L30</f>
        <v>196350</v>
      </c>
    </row>
    <row r="31" spans="1:13" s="6" customFormat="1" x14ac:dyDescent="0.25">
      <c r="A31" s="13">
        <v>24</v>
      </c>
      <c r="B31" s="13" t="s">
        <v>102</v>
      </c>
      <c r="C31" s="14" t="s">
        <v>103</v>
      </c>
      <c r="D31" s="14" t="s">
        <v>104</v>
      </c>
      <c r="E31" s="14" t="s">
        <v>40</v>
      </c>
      <c r="F31" s="14" t="s">
        <v>63</v>
      </c>
      <c r="G31" s="14" t="s">
        <v>26</v>
      </c>
      <c r="H31" s="14" t="s">
        <v>26</v>
      </c>
      <c r="I31" s="22">
        <v>1155</v>
      </c>
      <c r="J31" s="15"/>
      <c r="K31" s="18">
        <v>170</v>
      </c>
      <c r="L31" s="23">
        <v>0</v>
      </c>
      <c r="M31" s="19">
        <f>(I31*K31)+L31</f>
        <v>196350</v>
      </c>
    </row>
    <row r="32" spans="1:13" s="6" customFormat="1" x14ac:dyDescent="0.25">
      <c r="A32" s="13">
        <v>25</v>
      </c>
      <c r="B32" s="13" t="s">
        <v>105</v>
      </c>
      <c r="C32" s="14" t="s">
        <v>106</v>
      </c>
      <c r="D32" s="14" t="s">
        <v>107</v>
      </c>
      <c r="E32" s="14" t="s">
        <v>108</v>
      </c>
      <c r="F32" s="14" t="s">
        <v>63</v>
      </c>
      <c r="G32" s="14" t="s">
        <v>26</v>
      </c>
      <c r="H32" s="14" t="s">
        <v>20</v>
      </c>
      <c r="I32" s="22">
        <v>1115</v>
      </c>
      <c r="J32" s="15"/>
      <c r="K32" s="18">
        <v>170</v>
      </c>
      <c r="L32" s="23">
        <v>0</v>
      </c>
      <c r="M32" s="19">
        <f t="shared" si="0"/>
        <v>189550</v>
      </c>
    </row>
    <row r="33" spans="1:13" x14ac:dyDescent="0.25">
      <c r="A33" s="13">
        <v>26</v>
      </c>
      <c r="B33" s="13" t="s">
        <v>110</v>
      </c>
      <c r="C33" s="14" t="s">
        <v>109</v>
      </c>
      <c r="D33" s="14" t="s">
        <v>95</v>
      </c>
      <c r="E33" s="14" t="s">
        <v>69</v>
      </c>
      <c r="F33" s="14" t="s">
        <v>63</v>
      </c>
      <c r="G33" s="14" t="s">
        <v>20</v>
      </c>
      <c r="H33" s="14" t="s">
        <v>20</v>
      </c>
      <c r="I33" s="24">
        <v>1155</v>
      </c>
      <c r="J33" s="14"/>
      <c r="K33" s="18">
        <v>175</v>
      </c>
      <c r="L33" s="18">
        <v>18000</v>
      </c>
      <c r="M33" s="19">
        <f t="shared" ref="M33:M51" si="2">(I33*K33)+L33</f>
        <v>220125</v>
      </c>
    </row>
    <row r="34" spans="1:13" x14ac:dyDescent="0.25">
      <c r="A34" s="13">
        <v>27</v>
      </c>
      <c r="B34" s="13" t="s">
        <v>114</v>
      </c>
      <c r="C34" s="14" t="s">
        <v>113</v>
      </c>
      <c r="D34" s="14" t="s">
        <v>112</v>
      </c>
      <c r="E34" s="14" t="s">
        <v>55</v>
      </c>
      <c r="F34" s="14" t="s">
        <v>111</v>
      </c>
      <c r="G34" s="14" t="s">
        <v>20</v>
      </c>
      <c r="H34" s="14" t="s">
        <v>20</v>
      </c>
      <c r="I34" s="24">
        <v>1216</v>
      </c>
      <c r="J34" s="14"/>
      <c r="K34" s="18">
        <v>175</v>
      </c>
      <c r="L34" s="18">
        <v>18000</v>
      </c>
      <c r="M34" s="19">
        <f t="shared" si="2"/>
        <v>230800</v>
      </c>
    </row>
    <row r="35" spans="1:13" x14ac:dyDescent="0.25">
      <c r="A35" s="13">
        <v>28</v>
      </c>
      <c r="B35" s="13" t="s">
        <v>121</v>
      </c>
      <c r="C35" s="14" t="s">
        <v>120</v>
      </c>
      <c r="D35" s="14" t="s">
        <v>119</v>
      </c>
      <c r="E35" s="14" t="s">
        <v>118</v>
      </c>
      <c r="F35" s="14" t="s">
        <v>117</v>
      </c>
      <c r="G35" s="14" t="s">
        <v>20</v>
      </c>
      <c r="H35" s="14" t="s">
        <v>26</v>
      </c>
      <c r="I35" s="24">
        <v>1348</v>
      </c>
      <c r="J35" s="14"/>
      <c r="K35" s="18">
        <v>175</v>
      </c>
      <c r="L35" s="18">
        <v>18000</v>
      </c>
      <c r="M35" s="19">
        <f t="shared" si="2"/>
        <v>253900</v>
      </c>
    </row>
    <row r="36" spans="1:13" x14ac:dyDescent="0.25">
      <c r="A36" s="13">
        <v>29</v>
      </c>
      <c r="B36" s="13" t="s">
        <v>116</v>
      </c>
      <c r="C36" s="14" t="s">
        <v>115</v>
      </c>
      <c r="D36" s="14" t="s">
        <v>112</v>
      </c>
      <c r="E36" s="14" t="s">
        <v>55</v>
      </c>
      <c r="F36" s="14" t="s">
        <v>19</v>
      </c>
      <c r="G36" s="14" t="s">
        <v>20</v>
      </c>
      <c r="H36" s="14" t="s">
        <v>20</v>
      </c>
      <c r="I36" s="22">
        <v>1525</v>
      </c>
      <c r="J36" s="15"/>
      <c r="K36" s="18">
        <v>175</v>
      </c>
      <c r="L36" s="18">
        <v>18000</v>
      </c>
      <c r="M36" s="19">
        <f t="shared" si="2"/>
        <v>284875</v>
      </c>
    </row>
    <row r="37" spans="1:13" x14ac:dyDescent="0.25">
      <c r="A37" s="13">
        <v>30</v>
      </c>
      <c r="B37" s="13" t="s">
        <v>125</v>
      </c>
      <c r="C37" s="14" t="s">
        <v>124</v>
      </c>
      <c r="D37" s="14" t="s">
        <v>123</v>
      </c>
      <c r="E37" s="14" t="s">
        <v>55</v>
      </c>
      <c r="F37" s="14" t="s">
        <v>122</v>
      </c>
      <c r="G37" s="14" t="s">
        <v>20</v>
      </c>
      <c r="H37" s="14" t="s">
        <v>26</v>
      </c>
      <c r="I37" s="24">
        <v>1750</v>
      </c>
      <c r="J37" s="14"/>
      <c r="K37" s="18">
        <v>170</v>
      </c>
      <c r="L37" s="18">
        <v>18000</v>
      </c>
      <c r="M37" s="19">
        <f t="shared" si="2"/>
        <v>315500</v>
      </c>
    </row>
    <row r="38" spans="1:13" x14ac:dyDescent="0.25">
      <c r="A38" s="13">
        <v>31</v>
      </c>
      <c r="B38" s="13" t="s">
        <v>129</v>
      </c>
      <c r="C38" s="14" t="s">
        <v>128</v>
      </c>
      <c r="D38" s="14" t="s">
        <v>127</v>
      </c>
      <c r="E38" s="14" t="s">
        <v>79</v>
      </c>
      <c r="F38" s="14" t="s">
        <v>126</v>
      </c>
      <c r="G38" s="14" t="s">
        <v>20</v>
      </c>
      <c r="H38" s="14" t="s">
        <v>20</v>
      </c>
      <c r="I38" s="24">
        <v>2118</v>
      </c>
      <c r="J38" s="14"/>
      <c r="K38" s="18">
        <v>175</v>
      </c>
      <c r="L38" s="18">
        <v>20000</v>
      </c>
      <c r="M38" s="19">
        <f t="shared" si="2"/>
        <v>390650</v>
      </c>
    </row>
    <row r="39" spans="1:13" x14ac:dyDescent="0.25">
      <c r="A39" s="13">
        <v>32</v>
      </c>
      <c r="B39" s="13" t="s">
        <v>132</v>
      </c>
      <c r="C39" s="14" t="s">
        <v>131</v>
      </c>
      <c r="D39" s="14" t="s">
        <v>130</v>
      </c>
      <c r="E39" s="14" t="s">
        <v>118</v>
      </c>
      <c r="F39" s="14" t="s">
        <v>63</v>
      </c>
      <c r="G39" s="14" t="s">
        <v>20</v>
      </c>
      <c r="H39" s="14" t="s">
        <v>20</v>
      </c>
      <c r="I39" s="24">
        <v>1155</v>
      </c>
      <c r="J39" s="14"/>
      <c r="K39" s="18">
        <v>175</v>
      </c>
      <c r="L39" s="18">
        <v>18000</v>
      </c>
      <c r="M39" s="19">
        <f>(I39*K39)+L39</f>
        <v>220125</v>
      </c>
    </row>
    <row r="40" spans="1:13" x14ac:dyDescent="0.25">
      <c r="A40" s="13">
        <v>33</v>
      </c>
      <c r="B40" s="13" t="s">
        <v>134</v>
      </c>
      <c r="C40" s="14" t="s">
        <v>133</v>
      </c>
      <c r="D40" s="14" t="s">
        <v>112</v>
      </c>
      <c r="E40" s="14" t="s">
        <v>55</v>
      </c>
      <c r="F40" s="14" t="s">
        <v>111</v>
      </c>
      <c r="G40" s="14" t="s">
        <v>20</v>
      </c>
      <c r="H40" s="14" t="s">
        <v>26</v>
      </c>
      <c r="I40" s="24">
        <v>1216</v>
      </c>
      <c r="J40" s="14"/>
      <c r="K40" s="18">
        <v>170</v>
      </c>
      <c r="L40" s="18">
        <v>18000</v>
      </c>
      <c r="M40" s="19">
        <f>(I40*K40)+L40</f>
        <v>224720</v>
      </c>
    </row>
    <row r="41" spans="1:13" x14ac:dyDescent="0.25">
      <c r="A41" s="13">
        <v>34</v>
      </c>
      <c r="B41" s="13" t="s">
        <v>137</v>
      </c>
      <c r="C41" s="14" t="s">
        <v>136</v>
      </c>
      <c r="D41" s="14" t="s">
        <v>135</v>
      </c>
      <c r="E41" s="14" t="s">
        <v>83</v>
      </c>
      <c r="F41" s="14" t="s">
        <v>63</v>
      </c>
      <c r="G41" s="14" t="s">
        <v>20</v>
      </c>
      <c r="H41" s="14" t="s">
        <v>26</v>
      </c>
      <c r="I41" s="24">
        <v>1155</v>
      </c>
      <c r="J41" s="14"/>
      <c r="K41" s="18">
        <v>170</v>
      </c>
      <c r="L41" s="18">
        <v>18000</v>
      </c>
      <c r="M41" s="19">
        <f t="shared" si="2"/>
        <v>214350</v>
      </c>
    </row>
    <row r="42" spans="1:13" x14ac:dyDescent="0.25">
      <c r="A42" s="13">
        <v>35</v>
      </c>
      <c r="B42" s="13" t="s">
        <v>139</v>
      </c>
      <c r="C42" s="14" t="s">
        <v>138</v>
      </c>
      <c r="D42" s="14" t="s">
        <v>130</v>
      </c>
      <c r="E42" s="14" t="s">
        <v>118</v>
      </c>
      <c r="F42" s="14" t="s">
        <v>36</v>
      </c>
      <c r="G42" s="14" t="s">
        <v>20</v>
      </c>
      <c r="H42" s="14" t="s">
        <v>20</v>
      </c>
      <c r="I42" s="24">
        <v>1111</v>
      </c>
      <c r="J42" s="14"/>
      <c r="K42" s="18">
        <v>175</v>
      </c>
      <c r="L42" s="18">
        <v>18000</v>
      </c>
      <c r="M42" s="19">
        <f t="shared" si="2"/>
        <v>212425</v>
      </c>
    </row>
    <row r="43" spans="1:13" x14ac:dyDescent="0.25">
      <c r="A43" s="13">
        <v>36</v>
      </c>
      <c r="B43" s="13" t="s">
        <v>142</v>
      </c>
      <c r="C43" s="14" t="s">
        <v>141</v>
      </c>
      <c r="D43" s="14" t="s">
        <v>140</v>
      </c>
      <c r="E43" s="14" t="s">
        <v>55</v>
      </c>
      <c r="F43" s="14" t="s">
        <v>122</v>
      </c>
      <c r="G43" s="14" t="s">
        <v>20</v>
      </c>
      <c r="H43" s="14" t="s">
        <v>26</v>
      </c>
      <c r="I43" s="24">
        <v>1750</v>
      </c>
      <c r="J43" s="14"/>
      <c r="K43" s="18">
        <v>170</v>
      </c>
      <c r="L43" s="18">
        <v>18000</v>
      </c>
      <c r="M43" s="19">
        <f t="shared" si="2"/>
        <v>315500</v>
      </c>
    </row>
    <row r="44" spans="1:13" s="6" customFormat="1" x14ac:dyDescent="0.25">
      <c r="A44" s="13">
        <v>37</v>
      </c>
      <c r="B44" s="13" t="s">
        <v>146</v>
      </c>
      <c r="C44" s="14" t="s">
        <v>145</v>
      </c>
      <c r="D44" s="14" t="s">
        <v>144</v>
      </c>
      <c r="E44" s="14" t="s">
        <v>143</v>
      </c>
      <c r="F44" s="14" t="s">
        <v>111</v>
      </c>
      <c r="G44" s="14" t="s">
        <v>20</v>
      </c>
      <c r="H44" s="14" t="s">
        <v>26</v>
      </c>
      <c r="I44" s="24">
        <v>1216</v>
      </c>
      <c r="J44" s="14"/>
      <c r="K44" s="18">
        <v>170</v>
      </c>
      <c r="L44" s="18">
        <v>18000</v>
      </c>
      <c r="M44" s="19">
        <f t="shared" si="2"/>
        <v>224720</v>
      </c>
    </row>
    <row r="45" spans="1:13" x14ac:dyDescent="0.25">
      <c r="A45" s="13">
        <v>38</v>
      </c>
      <c r="B45" s="13" t="s">
        <v>149</v>
      </c>
      <c r="C45" s="14" t="s">
        <v>148</v>
      </c>
      <c r="D45" s="14" t="s">
        <v>147</v>
      </c>
      <c r="E45" s="14" t="s">
        <v>62</v>
      </c>
      <c r="F45" s="14" t="s">
        <v>36</v>
      </c>
      <c r="G45" s="14" t="s">
        <v>20</v>
      </c>
      <c r="H45" s="14" t="s">
        <v>26</v>
      </c>
      <c r="I45" s="24">
        <v>1111</v>
      </c>
      <c r="J45" s="14"/>
      <c r="K45" s="18">
        <v>170</v>
      </c>
      <c r="L45" s="18">
        <v>18000</v>
      </c>
      <c r="M45" s="19">
        <f t="shared" si="2"/>
        <v>206870</v>
      </c>
    </row>
    <row r="46" spans="1:13" x14ac:dyDescent="0.25">
      <c r="A46" s="13">
        <v>39</v>
      </c>
      <c r="B46" s="13" t="s">
        <v>153</v>
      </c>
      <c r="C46" s="14" t="s">
        <v>152</v>
      </c>
      <c r="D46" s="14" t="s">
        <v>151</v>
      </c>
      <c r="E46" s="14" t="s">
        <v>62</v>
      </c>
      <c r="F46" s="14" t="s">
        <v>122</v>
      </c>
      <c r="G46" s="14" t="s">
        <v>20</v>
      </c>
      <c r="H46" s="14" t="s">
        <v>20</v>
      </c>
      <c r="I46" s="24">
        <v>1750</v>
      </c>
      <c r="J46" s="14"/>
      <c r="K46" s="18">
        <v>175</v>
      </c>
      <c r="L46" s="18">
        <v>18000</v>
      </c>
      <c r="M46" s="19">
        <f t="shared" si="2"/>
        <v>324250</v>
      </c>
    </row>
    <row r="47" spans="1:13" x14ac:dyDescent="0.25">
      <c r="A47" s="13">
        <v>40</v>
      </c>
      <c r="B47" s="13" t="s">
        <v>159</v>
      </c>
      <c r="C47" s="14" t="s">
        <v>158</v>
      </c>
      <c r="D47" s="14" t="s">
        <v>23</v>
      </c>
      <c r="E47" s="14" t="s">
        <v>24</v>
      </c>
      <c r="F47" s="14" t="s">
        <v>70</v>
      </c>
      <c r="G47" s="14" t="s">
        <v>20</v>
      </c>
      <c r="H47" s="14" t="s">
        <v>26</v>
      </c>
      <c r="I47" s="24">
        <v>1601</v>
      </c>
      <c r="J47" s="14"/>
      <c r="K47" s="18">
        <v>170</v>
      </c>
      <c r="L47" s="18">
        <v>18000</v>
      </c>
      <c r="M47" s="19">
        <f t="shared" si="2"/>
        <v>290170</v>
      </c>
    </row>
    <row r="48" spans="1:13" x14ac:dyDescent="0.25">
      <c r="A48" s="13">
        <v>41</v>
      </c>
      <c r="B48" s="13" t="s">
        <v>157</v>
      </c>
      <c r="C48" s="14" t="s">
        <v>156</v>
      </c>
      <c r="D48" s="14" t="s">
        <v>155</v>
      </c>
      <c r="E48" s="14" t="s">
        <v>154</v>
      </c>
      <c r="F48" s="14" t="s">
        <v>117</v>
      </c>
      <c r="G48" s="14" t="s">
        <v>20</v>
      </c>
      <c r="H48" s="14" t="s">
        <v>20</v>
      </c>
      <c r="I48" s="24">
        <v>1348</v>
      </c>
      <c r="J48" s="14"/>
      <c r="K48" s="18">
        <v>175</v>
      </c>
      <c r="L48" s="18">
        <v>18000</v>
      </c>
      <c r="M48" s="19">
        <f t="shared" si="2"/>
        <v>253900</v>
      </c>
    </row>
    <row r="49" spans="1:13" x14ac:dyDescent="0.25">
      <c r="A49" s="13">
        <v>42</v>
      </c>
      <c r="B49" s="13" t="s">
        <v>162</v>
      </c>
      <c r="C49" s="14" t="s">
        <v>161</v>
      </c>
      <c r="D49" s="14" t="s">
        <v>160</v>
      </c>
      <c r="E49" s="14" t="s">
        <v>154</v>
      </c>
      <c r="F49" s="14" t="s">
        <v>122</v>
      </c>
      <c r="G49" s="14" t="s">
        <v>20</v>
      </c>
      <c r="H49" s="14" t="s">
        <v>20</v>
      </c>
      <c r="I49" s="24">
        <v>1750</v>
      </c>
      <c r="J49" s="14"/>
      <c r="K49" s="18">
        <v>175</v>
      </c>
      <c r="L49" s="18">
        <v>18000</v>
      </c>
      <c r="M49" s="19">
        <f t="shared" si="2"/>
        <v>324250</v>
      </c>
    </row>
    <row r="50" spans="1:13" x14ac:dyDescent="0.25">
      <c r="A50" s="13">
        <v>43</v>
      </c>
      <c r="B50" s="13" t="s">
        <v>164</v>
      </c>
      <c r="C50" s="14" t="s">
        <v>163</v>
      </c>
      <c r="D50" s="14" t="s">
        <v>89</v>
      </c>
      <c r="E50" s="14" t="s">
        <v>69</v>
      </c>
      <c r="F50" s="14" t="s">
        <v>36</v>
      </c>
      <c r="G50" s="14" t="s">
        <v>20</v>
      </c>
      <c r="H50" s="14" t="s">
        <v>26</v>
      </c>
      <c r="I50" s="24">
        <v>1111</v>
      </c>
      <c r="J50" s="14"/>
      <c r="K50" s="18">
        <v>175</v>
      </c>
      <c r="L50" s="18">
        <v>18000</v>
      </c>
      <c r="M50" s="19">
        <f t="shared" si="2"/>
        <v>212425</v>
      </c>
    </row>
    <row r="51" spans="1:13" x14ac:dyDescent="0.25">
      <c r="A51" s="13">
        <v>44</v>
      </c>
      <c r="B51" s="13" t="s">
        <v>166</v>
      </c>
      <c r="C51" s="14" t="s">
        <v>165</v>
      </c>
      <c r="D51" s="14" t="s">
        <v>23</v>
      </c>
      <c r="E51" s="14" t="s">
        <v>24</v>
      </c>
      <c r="F51" s="14" t="s">
        <v>150</v>
      </c>
      <c r="G51" s="14" t="s">
        <v>20</v>
      </c>
      <c r="H51" s="14" t="s">
        <v>20</v>
      </c>
      <c r="I51" s="24">
        <v>2697</v>
      </c>
      <c r="J51" s="14"/>
      <c r="K51" s="18">
        <v>175</v>
      </c>
      <c r="L51" s="18">
        <v>20000</v>
      </c>
      <c r="M51" s="19">
        <f t="shared" si="2"/>
        <v>491975</v>
      </c>
    </row>
    <row r="52" spans="1:13" ht="15.75" customHeight="1" x14ac:dyDescent="0.25">
      <c r="A52" s="13">
        <v>45</v>
      </c>
      <c r="B52" s="13" t="s">
        <v>169</v>
      </c>
      <c r="C52" s="14" t="s">
        <v>168</v>
      </c>
      <c r="D52" s="14" t="s">
        <v>167</v>
      </c>
      <c r="E52" s="14" t="s">
        <v>69</v>
      </c>
      <c r="F52" s="14" t="s">
        <v>63</v>
      </c>
      <c r="G52" s="14" t="s">
        <v>20</v>
      </c>
      <c r="H52" s="14" t="s">
        <v>26</v>
      </c>
      <c r="I52" s="24">
        <v>1155</v>
      </c>
      <c r="J52" s="14"/>
      <c r="K52" s="18">
        <v>170</v>
      </c>
      <c r="L52" s="18">
        <v>18000</v>
      </c>
      <c r="M52" s="19">
        <f t="shared" ref="M52:M58" si="3">(I52*K52)+L52</f>
        <v>214350</v>
      </c>
    </row>
    <row r="53" spans="1:13" ht="15.75" customHeight="1" x14ac:dyDescent="0.25">
      <c r="A53" s="13">
        <v>46</v>
      </c>
      <c r="B53" s="13" t="s">
        <v>172</v>
      </c>
      <c r="C53" s="14" t="s">
        <v>171</v>
      </c>
      <c r="D53" s="14" t="s">
        <v>170</v>
      </c>
      <c r="E53" s="14" t="s">
        <v>18</v>
      </c>
      <c r="F53" s="14" t="s">
        <v>31</v>
      </c>
      <c r="G53" s="14" t="s">
        <v>20</v>
      </c>
      <c r="H53" s="14" t="s">
        <v>20</v>
      </c>
      <c r="I53" s="24">
        <v>1004</v>
      </c>
      <c r="J53" s="14"/>
      <c r="K53" s="18">
        <v>170</v>
      </c>
      <c r="L53" s="18">
        <v>18000</v>
      </c>
      <c r="M53" s="19">
        <f t="shared" si="3"/>
        <v>188680</v>
      </c>
    </row>
    <row r="54" spans="1:13" ht="15.75" customHeight="1" x14ac:dyDescent="0.25">
      <c r="A54" s="13">
        <v>47</v>
      </c>
      <c r="B54" s="13" t="s">
        <v>175</v>
      </c>
      <c r="C54" s="14" t="s">
        <v>174</v>
      </c>
      <c r="D54" s="14" t="s">
        <v>144</v>
      </c>
      <c r="E54" s="14" t="s">
        <v>143</v>
      </c>
      <c r="F54" s="14" t="s">
        <v>173</v>
      </c>
      <c r="G54" s="14" t="s">
        <v>20</v>
      </c>
      <c r="H54" s="14" t="s">
        <v>26</v>
      </c>
      <c r="I54" s="24">
        <v>1234</v>
      </c>
      <c r="J54" s="14"/>
      <c r="K54" s="18">
        <v>170</v>
      </c>
      <c r="L54" s="18">
        <v>18000</v>
      </c>
      <c r="M54" s="19">
        <f t="shared" si="3"/>
        <v>227780</v>
      </c>
    </row>
    <row r="55" spans="1:13" ht="15.75" customHeight="1" x14ac:dyDescent="0.25">
      <c r="A55" s="13">
        <v>48</v>
      </c>
      <c r="B55" s="13" t="s">
        <v>180</v>
      </c>
      <c r="C55" s="14" t="s">
        <v>179</v>
      </c>
      <c r="D55" s="14" t="s">
        <v>23</v>
      </c>
      <c r="E55" s="14" t="s">
        <v>24</v>
      </c>
      <c r="F55" s="14" t="s">
        <v>150</v>
      </c>
      <c r="G55" s="14" t="s">
        <v>20</v>
      </c>
      <c r="H55" s="14" t="s">
        <v>20</v>
      </c>
      <c r="I55" s="24">
        <v>2697</v>
      </c>
      <c r="J55" s="14"/>
      <c r="K55" s="18">
        <v>175</v>
      </c>
      <c r="L55" s="18">
        <v>20000</v>
      </c>
      <c r="M55" s="19">
        <f t="shared" si="3"/>
        <v>491975</v>
      </c>
    </row>
    <row r="56" spans="1:13" ht="15.75" customHeight="1" x14ac:dyDescent="0.25">
      <c r="A56" s="13">
        <v>49</v>
      </c>
      <c r="B56" s="13" t="s">
        <v>178</v>
      </c>
      <c r="C56" s="14" t="s">
        <v>177</v>
      </c>
      <c r="D56" s="14" t="s">
        <v>176</v>
      </c>
      <c r="E56" s="14" t="s">
        <v>108</v>
      </c>
      <c r="F56" s="14" t="s">
        <v>70</v>
      </c>
      <c r="G56" s="14" t="s">
        <v>20</v>
      </c>
      <c r="H56" s="14" t="s">
        <v>20</v>
      </c>
      <c r="I56" s="24">
        <v>1601</v>
      </c>
      <c r="J56" s="14"/>
      <c r="K56" s="18">
        <v>175</v>
      </c>
      <c r="L56" s="18">
        <v>18000</v>
      </c>
      <c r="M56" s="19">
        <f t="shared" si="3"/>
        <v>298175</v>
      </c>
    </row>
    <row r="57" spans="1:13" ht="15.75" customHeight="1" x14ac:dyDescent="0.25">
      <c r="A57" s="13">
        <v>50</v>
      </c>
      <c r="B57" s="13" t="s">
        <v>181</v>
      </c>
      <c r="C57" s="14" t="s">
        <v>182</v>
      </c>
      <c r="D57" s="14" t="s">
        <v>183</v>
      </c>
      <c r="E57" s="14" t="s">
        <v>69</v>
      </c>
      <c r="F57" s="14" t="s">
        <v>189</v>
      </c>
      <c r="G57" s="14" t="s">
        <v>20</v>
      </c>
      <c r="H57" s="14" t="s">
        <v>20</v>
      </c>
      <c r="I57" s="24">
        <v>1550</v>
      </c>
      <c r="J57" s="14"/>
      <c r="K57" s="18">
        <v>175</v>
      </c>
      <c r="L57" s="18">
        <v>18000</v>
      </c>
      <c r="M57" s="19">
        <f t="shared" si="3"/>
        <v>289250</v>
      </c>
    </row>
    <row r="58" spans="1:13" ht="15.75" customHeight="1" x14ac:dyDescent="0.25">
      <c r="A58" s="13">
        <v>51</v>
      </c>
      <c r="B58" s="13" t="s">
        <v>193</v>
      </c>
      <c r="C58" s="14" t="s">
        <v>195</v>
      </c>
      <c r="D58" s="14" t="s">
        <v>130</v>
      </c>
      <c r="E58" s="14" t="s">
        <v>118</v>
      </c>
      <c r="F58" s="14" t="s">
        <v>56</v>
      </c>
      <c r="G58" s="14" t="s">
        <v>26</v>
      </c>
      <c r="H58" s="14" t="s">
        <v>26</v>
      </c>
      <c r="I58" s="24">
        <v>1768</v>
      </c>
      <c r="J58" s="14" t="s">
        <v>194</v>
      </c>
      <c r="K58" s="18">
        <v>170</v>
      </c>
      <c r="L58" s="18">
        <v>18000</v>
      </c>
      <c r="M58" s="19">
        <f t="shared" si="3"/>
        <v>318560</v>
      </c>
    </row>
    <row r="59" spans="1:13" ht="15.75" customHeight="1" x14ac:dyDescent="0.25">
      <c r="A59" s="13">
        <v>52</v>
      </c>
      <c r="B59" s="13" t="s">
        <v>185</v>
      </c>
      <c r="C59" s="14" t="s">
        <v>186</v>
      </c>
      <c r="D59" s="14" t="s">
        <v>187</v>
      </c>
      <c r="E59" s="14" t="s">
        <v>188</v>
      </c>
      <c r="F59" s="14" t="s">
        <v>189</v>
      </c>
      <c r="G59" s="14" t="s">
        <v>26</v>
      </c>
      <c r="H59" s="14" t="s">
        <v>20</v>
      </c>
      <c r="I59" s="24">
        <v>1155</v>
      </c>
      <c r="J59" s="14"/>
      <c r="K59" s="18">
        <v>170</v>
      </c>
      <c r="L59" s="23">
        <v>0</v>
      </c>
      <c r="M59" s="19">
        <f t="shared" ref="M59" si="4">(I59*K59)+L59</f>
        <v>196350</v>
      </c>
    </row>
    <row r="60" spans="1:13" s="2" customFormat="1" ht="15.75" customHeight="1" x14ac:dyDescent="0.25">
      <c r="A60" s="9"/>
      <c r="B60" s="9"/>
      <c r="C60" s="9"/>
      <c r="D60" s="9"/>
      <c r="E60" s="8"/>
      <c r="F60"/>
      <c r="G60"/>
      <c r="H60"/>
      <c r="I60"/>
      <c r="J60"/>
      <c r="K60"/>
    </row>
    <row r="61" spans="1:13" s="2" customFormat="1" ht="18.75" customHeight="1" x14ac:dyDescent="0.25">
      <c r="A61" s="9"/>
      <c r="B61" s="9"/>
      <c r="C61" s="9"/>
      <c r="D61" s="9"/>
      <c r="E61" s="8"/>
      <c r="F61"/>
      <c r="G61"/>
      <c r="H61"/>
      <c r="I61"/>
      <c r="J61"/>
      <c r="K61"/>
      <c r="L61" s="25" t="s">
        <v>184</v>
      </c>
      <c r="M61" s="26">
        <f>SUM(M8:M59)</f>
        <v>12878980</v>
      </c>
    </row>
    <row r="62" spans="1:13" s="2" customFormat="1" ht="15.75" customHeight="1" x14ac:dyDescent="0.25">
      <c r="A62" s="9"/>
      <c r="B62" s="9"/>
      <c r="C62" s="9"/>
      <c r="D62" s="9"/>
      <c r="E62" s="8"/>
      <c r="F62"/>
      <c r="G62"/>
      <c r="H62"/>
      <c r="I62"/>
      <c r="J62"/>
      <c r="K62"/>
      <c r="L62"/>
    </row>
    <row r="63" spans="1:13" s="2" customFormat="1" ht="43.5" customHeight="1" x14ac:dyDescent="0.25">
      <c r="A63" s="27" t="s">
        <v>196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</row>
    <row r="64" spans="1:13" s="2" customFormat="1" ht="15.75" customHeight="1" x14ac:dyDescent="0.25">
      <c r="A64" s="9"/>
      <c r="B64" s="9"/>
      <c r="C64" s="9"/>
      <c r="D64" s="9"/>
      <c r="E64" s="1"/>
      <c r="F64"/>
      <c r="G64"/>
      <c r="H64"/>
      <c r="I64"/>
      <c r="J64"/>
      <c r="K64"/>
      <c r="L64"/>
    </row>
    <row r="65" spans="1:13" s="2" customFormat="1" ht="15.75" customHeight="1" x14ac:dyDescent="0.25">
      <c r="A65" s="9"/>
      <c r="B65" s="9"/>
      <c r="C65" s="9"/>
      <c r="D65" s="9"/>
      <c r="E65" s="1"/>
      <c r="F65"/>
      <c r="G65"/>
      <c r="H65"/>
      <c r="I65"/>
      <c r="J65"/>
      <c r="K65"/>
      <c r="L65"/>
    </row>
    <row r="66" spans="1:13" s="2" customFormat="1" ht="15.75" customHeight="1" x14ac:dyDescent="0.25">
      <c r="A66" s="9"/>
      <c r="B66" s="9"/>
      <c r="C66" s="9"/>
      <c r="D66" s="9"/>
      <c r="E66" s="1"/>
      <c r="F66"/>
      <c r="G66"/>
      <c r="H66"/>
      <c r="I66"/>
      <c r="J66"/>
      <c r="K66"/>
      <c r="L66"/>
    </row>
    <row r="67" spans="1:13" s="2" customFormat="1" ht="15.75" customHeight="1" x14ac:dyDescent="0.25">
      <c r="A67" s="9"/>
      <c r="B67" s="9"/>
      <c r="C67" s="9"/>
      <c r="D67"/>
      <c r="E67"/>
      <c r="F67"/>
      <c r="G67"/>
      <c r="H67"/>
      <c r="I67"/>
      <c r="J67"/>
      <c r="K67"/>
      <c r="L67"/>
    </row>
    <row r="68" spans="1:13" s="2" customFormat="1" x14ac:dyDescent="0.25">
      <c r="D68"/>
      <c r="E68"/>
      <c r="F68"/>
      <c r="G68"/>
      <c r="H68"/>
      <c r="I68"/>
      <c r="J68"/>
      <c r="K68"/>
      <c r="L68"/>
    </row>
    <row r="69" spans="1:13" s="2" customFormat="1" x14ac:dyDescent="0.25">
      <c r="D69"/>
      <c r="E69"/>
      <c r="F69"/>
      <c r="G69"/>
      <c r="H69"/>
      <c r="I69"/>
      <c r="J69"/>
      <c r="K69"/>
      <c r="L69"/>
    </row>
    <row r="70" spans="1:13" s="2" customFormat="1" x14ac:dyDescent="0.25">
      <c r="D70"/>
      <c r="E70"/>
      <c r="F70"/>
      <c r="G70"/>
      <c r="H70"/>
      <c r="I70"/>
      <c r="J70"/>
      <c r="K70"/>
      <c r="L70"/>
    </row>
    <row r="71" spans="1:13" s="2" customFormat="1" x14ac:dyDescent="0.25">
      <c r="D71"/>
      <c r="E71"/>
      <c r="F71"/>
      <c r="G71"/>
      <c r="H71"/>
      <c r="I71"/>
      <c r="J71"/>
      <c r="K71"/>
      <c r="L71"/>
    </row>
    <row r="72" spans="1:13" s="2" customFormat="1" x14ac:dyDescent="0.25">
      <c r="D72"/>
      <c r="E72"/>
      <c r="F72"/>
      <c r="G72"/>
      <c r="H72"/>
      <c r="I72"/>
      <c r="J72"/>
      <c r="K72"/>
      <c r="L72"/>
    </row>
    <row r="73" spans="1:13" s="2" customFormat="1" x14ac:dyDescent="0.25">
      <c r="D73"/>
      <c r="E73"/>
      <c r="F73"/>
      <c r="G73"/>
      <c r="H73"/>
      <c r="I73"/>
      <c r="J73"/>
      <c r="K73"/>
      <c r="L73"/>
      <c r="M73"/>
    </row>
  </sheetData>
  <sheetProtection algorithmName="SHA-512" hashValue="B8bDuzfFa6x1I22OeK3TUlaEVtmilYe1pq0mliuvaX8AkeJnGduurFGkjobVbA4LixBrzO9/MJVYzPW4V8Bo3g==" saltValue="LGiHLjiWo2RLcQCD/V7Q6A==" spinCount="100000" sheet="1" objects="1" scenarios="1"/>
  <autoFilter ref="A7:M59" xr:uid="{2242608B-0CE6-4392-9FC6-955E12DD9E11}"/>
  <mergeCells count="6">
    <mergeCell ref="A63:M63"/>
    <mergeCell ref="E2:H2"/>
    <mergeCell ref="E4:H4"/>
    <mergeCell ref="I4:L4"/>
    <mergeCell ref="I5:L5"/>
    <mergeCell ref="E3:H3"/>
  </mergeCells>
  <pageMargins left="0.09" right="0.12" top="0.26" bottom="0.75" header="0.18" footer="0.2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4C6BB219F9104399C2E43AF279C1A1" ma:contentTypeVersion="21" ma:contentTypeDescription="Create a new document." ma:contentTypeScope="" ma:versionID="7c9934c88eecd9ef65b0e1ccf2557974">
  <xsd:schema xmlns:xsd="http://www.w3.org/2001/XMLSchema" xmlns:xs="http://www.w3.org/2001/XMLSchema" xmlns:p="http://schemas.microsoft.com/office/2006/metadata/properties" xmlns:ns2="f0902aa6-cd7e-4734-8db1-c699a40cba91" xmlns:ns3="a5d27dcc-c135-4871-bc8a-1f56a899500a" targetNamespace="http://schemas.microsoft.com/office/2006/metadata/properties" ma:root="true" ma:fieldsID="f8cba25c00789f6df3c49fd6c2d57afc" ns2:_="" ns3:_="">
    <xsd:import namespace="f0902aa6-cd7e-4734-8db1-c699a40cba91"/>
    <xsd:import namespace="a5d27dcc-c135-4871-bc8a-1f56a89950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Note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Assigned" minOccurs="0"/>
                <xsd:element ref="ns2:Commsreviewed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902aa6-cd7e-4734-8db1-c699a40cba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Notes" ma:index="19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Assigned" ma:index="24" nillable="true" ma:displayName="Assigned" ma:format="Dropdown" ma:list="UserInfo" ma:SharePointGroup="0" ma:internalName="Assigne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sreviewed" ma:index="25" nillable="true" ma:displayName="Comms reviewed" ma:default="1" ma:format="Dropdown" ma:internalName="Commsreviewed">
      <xsd:simpleType>
        <xsd:restriction base="dms:Boolea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27dcc-c135-4871-bc8a-1f56a89950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0c27200-e918-4896-96a1-6c5ab387d4b1}" ma:internalName="TaxCatchAll" ma:showField="CatchAllData" ma:web="a5d27dcc-c135-4871-bc8a-1f56a89950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902aa6-cd7e-4734-8db1-c699a40cba91">
      <Terms xmlns="http://schemas.microsoft.com/office/infopath/2007/PartnerControls"/>
    </lcf76f155ced4ddcb4097134ff3c332f>
    <Assigned xmlns="f0902aa6-cd7e-4734-8db1-c699a40cba91">
      <UserInfo>
        <DisplayName/>
        <AccountId xsi:nil="true"/>
        <AccountType/>
      </UserInfo>
    </Assigned>
    <Commsreviewed xmlns="f0902aa6-cd7e-4734-8db1-c699a40cba91">true</Commsreviewed>
    <Notes xmlns="f0902aa6-cd7e-4734-8db1-c699a40cba91" xsi:nil="true"/>
    <TaxCatchAll xmlns="a5d27dcc-c135-4871-bc8a-1f56a899500a" xsi:nil="true"/>
  </documentManagement>
</p:properties>
</file>

<file path=customXml/itemProps1.xml><?xml version="1.0" encoding="utf-8"?>
<ds:datastoreItem xmlns:ds="http://schemas.openxmlformats.org/officeDocument/2006/customXml" ds:itemID="{24F17DBF-FD6A-4F92-9207-3FEA09FB4595}"/>
</file>

<file path=customXml/itemProps2.xml><?xml version="1.0" encoding="utf-8"?>
<ds:datastoreItem xmlns:ds="http://schemas.openxmlformats.org/officeDocument/2006/customXml" ds:itemID="{2E7E8B7E-9FD2-4C7B-9495-60BACA49683F}"/>
</file>

<file path=customXml/itemProps3.xml><?xml version="1.0" encoding="utf-8"?>
<ds:datastoreItem xmlns:ds="http://schemas.openxmlformats.org/officeDocument/2006/customXml" ds:itemID="{F729DEB3-FA85-456C-BBEC-EFC5D542D7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A Pricing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Duncan</dc:creator>
  <cp:lastModifiedBy>Gregory Royal</cp:lastModifiedBy>
  <cp:lastPrinted>2022-07-19T22:06:31Z</cp:lastPrinted>
  <dcterms:created xsi:type="dcterms:W3CDTF">2016-01-04T19:41:12Z</dcterms:created>
  <dcterms:modified xsi:type="dcterms:W3CDTF">2023-09-27T14:05:09Z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0x0101005D4C6BB219F9104399C2E43AF279C1A1</vt:lpwstr>
  </property>
</Properties>
</file>